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ales Literature for Email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Sheet1!$A$1:$O$64</definedName>
    <definedName name="Units">Sheet1!$M$2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M38" i="1" l="1"/>
  <c r="G33" i="1"/>
  <c r="G32" i="1"/>
  <c r="G31" i="1"/>
  <c r="G25" i="1"/>
  <c r="G26" i="1"/>
  <c r="G24" i="1"/>
  <c r="M34" i="1"/>
  <c r="M33" i="1"/>
  <c r="M32" i="1"/>
  <c r="M31" i="1"/>
  <c r="M27" i="1"/>
  <c r="M26" i="1"/>
  <c r="M25" i="1"/>
  <c r="M24" i="1"/>
  <c r="M60" i="1"/>
  <c r="M59" i="1"/>
  <c r="M58" i="1"/>
  <c r="G38" i="1"/>
</calcChain>
</file>

<file path=xl/sharedStrings.xml><?xml version="1.0" encoding="utf-8"?>
<sst xmlns="http://schemas.openxmlformats.org/spreadsheetml/2006/main" count="85" uniqueCount="70">
  <si>
    <t>Company</t>
  </si>
  <si>
    <t>Surface Location</t>
  </si>
  <si>
    <t>Producing Formation</t>
  </si>
  <si>
    <t>Country</t>
  </si>
  <si>
    <t>Province/State</t>
  </si>
  <si>
    <t>UWI</t>
  </si>
  <si>
    <t>Well Name</t>
  </si>
  <si>
    <t>Name</t>
  </si>
  <si>
    <t>Title</t>
  </si>
  <si>
    <t>Phone</t>
  </si>
  <si>
    <t>Email</t>
  </si>
  <si>
    <t>Expected date of Install</t>
  </si>
  <si>
    <t>HCG Application Data Sheet</t>
  </si>
  <si>
    <t>Month</t>
  </si>
  <si>
    <t>Day</t>
  </si>
  <si>
    <t>Year</t>
  </si>
  <si>
    <t>Date:</t>
  </si>
  <si>
    <t>Reservoir Data</t>
  </si>
  <si>
    <t>Static Reservoir Pressure</t>
  </si>
  <si>
    <t>Gas Specific Gravity</t>
  </si>
  <si>
    <t>CO2 Content</t>
  </si>
  <si>
    <t>N2 Content</t>
  </si>
  <si>
    <t>Oil / Condensate Gravity</t>
  </si>
  <si>
    <t>Water Gravity</t>
  </si>
  <si>
    <t>Solution GOR</t>
  </si>
  <si>
    <t>%</t>
  </si>
  <si>
    <t>API</t>
  </si>
  <si>
    <t>Oil / Condensate Rate</t>
  </si>
  <si>
    <t>Water Rate</t>
  </si>
  <si>
    <t>Current Artificial Lift System</t>
  </si>
  <si>
    <t>System type</t>
  </si>
  <si>
    <t>Production Issues</t>
  </si>
  <si>
    <t>Scale Type</t>
  </si>
  <si>
    <t>Parrafin</t>
  </si>
  <si>
    <t>Asphaltenes</t>
  </si>
  <si>
    <t>Salt</t>
  </si>
  <si>
    <t>Chemical Treatment Program</t>
  </si>
  <si>
    <t>Manufacturer Model Info</t>
  </si>
  <si>
    <t>Steam / SAGD Details</t>
  </si>
  <si>
    <t>Cold Water Equivalent Volume</t>
  </si>
  <si>
    <t>Pressure</t>
  </si>
  <si>
    <t>Temperature</t>
  </si>
  <si>
    <t>Steam Volume Fraction of total gas</t>
  </si>
  <si>
    <t>Metric</t>
  </si>
  <si>
    <t>Header Information</t>
  </si>
  <si>
    <t>Desired Production (after Casing Gas Compression)</t>
  </si>
  <si>
    <t>Current Production (before Casing Gas Compression)</t>
  </si>
  <si>
    <t>Total Gas Rate</t>
  </si>
  <si>
    <t>Site Details</t>
  </si>
  <si>
    <t>Electrical Service Available</t>
  </si>
  <si>
    <t>kVA</t>
  </si>
  <si>
    <t>V</t>
  </si>
  <si>
    <t>Access Issues</t>
  </si>
  <si>
    <t>Secondary objective</t>
  </si>
  <si>
    <t>Primary objective</t>
  </si>
  <si>
    <t>Objective for using HCG Compression</t>
  </si>
  <si>
    <t>Additional Comments</t>
  </si>
  <si>
    <t>Please select units to fill out data sheet</t>
  </si>
  <si>
    <t>Line Pressure</t>
  </si>
  <si>
    <t>Casing Pressure</t>
  </si>
  <si>
    <t>Pump Intake Pressure</t>
  </si>
  <si>
    <t>Climate/Environment</t>
  </si>
  <si>
    <t>REQUIRED</t>
  </si>
  <si>
    <t>Casing Gas Rate</t>
  </si>
  <si>
    <t>Contact Information</t>
  </si>
  <si>
    <r>
      <t>Send completed data sheet to your sales point of contact or</t>
    </r>
    <r>
      <rPr>
        <sz val="10"/>
        <color theme="8" tint="-0.249977111117893"/>
        <rFont val="Arial"/>
        <family val="2"/>
      </rPr>
      <t xml:space="preserve"> </t>
    </r>
    <r>
      <rPr>
        <b/>
        <sz val="10"/>
        <color theme="8" tint="-0.249977111117893"/>
        <rFont val="Arial"/>
        <family val="2"/>
      </rPr>
      <t>info@compactcompression.com</t>
    </r>
  </si>
  <si>
    <t>Bubble Point Pressure</t>
  </si>
  <si>
    <t>Electrical Service Voltage</t>
  </si>
  <si>
    <t>Revision 1.2</t>
  </si>
  <si>
    <t>H2S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</si>
</sst>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26"/>
      <color theme="1"/>
      <name val="Arial"/>
      <family val="2"/>
    </font>
    <font>
      <b/>
      <sz val="8"/>
      <color theme="5"/>
      <name val="Arial"/>
      <family val="2"/>
    </font>
    <font>
      <b/>
      <sz val="12"/>
      <color theme="5"/>
      <name val="Arial"/>
      <family val="2"/>
    </font>
    <font>
      <b/>
      <sz val="8"/>
      <color theme="1"/>
      <name val="Arial"/>
      <family val="2"/>
    </font>
    <font>
      <b/>
      <sz val="26"/>
      <name val="Arial"/>
      <family val="2"/>
    </font>
    <font>
      <sz val="10"/>
      <color theme="1"/>
      <name val="Arial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1" fillId="0" borderId="6" xfId="0" applyFont="1" applyBorder="1"/>
    <xf numFmtId="0" fontId="1" fillId="0" borderId="1" xfId="0" applyFont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5" fillId="0" borderId="12" xfId="0" applyFont="1" applyBorder="1"/>
    <xf numFmtId="0" fontId="2" fillId="0" borderId="12" xfId="0" applyFont="1" applyBorder="1"/>
    <xf numFmtId="0" fontId="8" fillId="0" borderId="0" xfId="0" applyFont="1" applyBorder="1" applyAlignment="1"/>
    <xf numFmtId="0" fontId="1" fillId="0" borderId="0" xfId="0" applyFont="1" applyBorder="1" applyAlignment="1">
      <alignment horizontal="right"/>
    </xf>
    <xf numFmtId="0" fontId="8" fillId="0" borderId="0" xfId="0" applyFont="1" applyBorder="1" applyAlignment="1"/>
    <xf numFmtId="0" fontId="5" fillId="0" borderId="0" xfId="0" applyFont="1" applyBorder="1"/>
    <xf numFmtId="0" fontId="6" fillId="0" borderId="12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right"/>
      <protection locked="0"/>
    </xf>
    <xf numFmtId="0" fontId="5" fillId="0" borderId="17" xfId="0" applyFont="1" applyBorder="1"/>
    <xf numFmtId="0" fontId="1" fillId="0" borderId="1" xfId="0" applyFont="1" applyBorder="1" applyProtection="1">
      <protection locked="0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1"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DA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28783</xdr:colOff>
      <xdr:row>1</xdr:row>
      <xdr:rowOff>47625</xdr:rowOff>
    </xdr:from>
    <xdr:to>
      <xdr:col>3</xdr:col>
      <xdr:colOff>533400</xdr:colOff>
      <xdr:row>4</xdr:row>
      <xdr:rowOff>95149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758" y="200025"/>
          <a:ext cx="1666667" cy="80952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2"/>
  <sheetViews>
    <sheetView showGridLines="0" tabSelected="1" zoomScale="115" zoomScaleNormal="115" workbookViewId="0">
      <selection activeCell="E60" sqref="E60:F60"/>
    </sheetView>
  </sheetViews>
  <sheetFormatPr defaultRowHeight="11.25" x14ac:dyDescent="0.2"/>
  <cols>
    <col min="1" max="2" width="2.7109375" style="1" customWidth="1"/>
    <col min="3" max="7" width="14.7109375" style="1" customWidth="1"/>
    <col min="8" max="8" width="2.7109375" style="1" customWidth="1"/>
    <col min="9" max="13" width="14.7109375" style="1" customWidth="1"/>
    <col min="14" max="15" width="2.7109375" style="1" customWidth="1"/>
    <col min="16" max="16384" width="9.140625" style="1"/>
  </cols>
  <sheetData>
    <row r="1" spans="2:14" ht="12" thickBot="1" x14ac:dyDescent="0.25"/>
    <row r="2" spans="2:14" ht="15" customHeight="1" x14ac:dyDescent="0.2">
      <c r="B2" s="9"/>
      <c r="C2" s="10"/>
      <c r="D2" s="10"/>
      <c r="E2" s="10"/>
      <c r="F2" s="10"/>
      <c r="G2" s="10"/>
      <c r="H2" s="10"/>
      <c r="I2" s="10"/>
      <c r="J2" s="34" t="s">
        <v>57</v>
      </c>
      <c r="K2" s="34"/>
      <c r="L2" s="34"/>
      <c r="M2" s="24" t="s">
        <v>43</v>
      </c>
      <c r="N2" s="11"/>
    </row>
    <row r="3" spans="2:14" s="4" customFormat="1" ht="33.75" x14ac:dyDescent="0.5">
      <c r="B3" s="12"/>
      <c r="C3" s="52" t="s">
        <v>12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13"/>
    </row>
    <row r="4" spans="2:14" x14ac:dyDescent="0.2">
      <c r="B4" s="14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5"/>
    </row>
    <row r="5" spans="2:14" x14ac:dyDescent="0.2">
      <c r="B5" s="14"/>
      <c r="C5" s="8"/>
      <c r="D5" s="8"/>
      <c r="E5" s="8"/>
      <c r="F5" s="8"/>
      <c r="G5" s="8"/>
      <c r="H5" s="8"/>
      <c r="I5" s="5"/>
      <c r="J5" s="5" t="s">
        <v>16</v>
      </c>
      <c r="K5" s="23"/>
      <c r="L5" s="23"/>
      <c r="M5" s="23"/>
      <c r="N5" s="15"/>
    </row>
    <row r="6" spans="2:14" x14ac:dyDescent="0.2">
      <c r="B6" s="14"/>
      <c r="C6" s="16"/>
      <c r="D6" s="8"/>
      <c r="E6" s="8"/>
      <c r="F6" s="8"/>
      <c r="G6" s="8"/>
      <c r="H6" s="8"/>
      <c r="I6" s="35"/>
      <c r="J6" s="35"/>
      <c r="K6" s="6" t="s">
        <v>13</v>
      </c>
      <c r="L6" s="6" t="s">
        <v>14</v>
      </c>
      <c r="M6" s="6" t="s">
        <v>15</v>
      </c>
      <c r="N6" s="15"/>
    </row>
    <row r="7" spans="2:14" ht="16.5" thickBot="1" x14ac:dyDescent="0.3">
      <c r="B7" s="14"/>
      <c r="C7" s="33" t="s">
        <v>44</v>
      </c>
      <c r="D7" s="33"/>
      <c r="E7" s="33"/>
      <c r="F7" s="33"/>
      <c r="G7" s="33"/>
      <c r="H7" s="8"/>
      <c r="I7" s="33" t="s">
        <v>64</v>
      </c>
      <c r="J7" s="33"/>
      <c r="K7" s="33"/>
      <c r="L7" s="33"/>
      <c r="M7" s="33"/>
      <c r="N7" s="15"/>
    </row>
    <row r="8" spans="2:14" s="3" customFormat="1" ht="3" customHeight="1" x14ac:dyDescent="0.25">
      <c r="B8" s="17"/>
      <c r="C8" s="28"/>
      <c r="D8" s="28"/>
      <c r="E8" s="28"/>
      <c r="F8" s="28"/>
      <c r="G8" s="28"/>
      <c r="H8" s="16"/>
      <c r="I8" s="28"/>
      <c r="J8" s="28"/>
      <c r="K8" s="28"/>
      <c r="L8" s="28"/>
      <c r="M8" s="28"/>
      <c r="N8" s="18"/>
    </row>
    <row r="9" spans="2:14" x14ac:dyDescent="0.2">
      <c r="B9" s="14"/>
      <c r="C9" s="35" t="s">
        <v>0</v>
      </c>
      <c r="D9" s="35"/>
      <c r="E9" s="38"/>
      <c r="F9" s="38"/>
      <c r="G9" s="38"/>
      <c r="H9" s="8"/>
      <c r="I9" s="35" t="s">
        <v>7</v>
      </c>
      <c r="J9" s="35"/>
      <c r="K9" s="38"/>
      <c r="L9" s="38"/>
      <c r="M9" s="38"/>
      <c r="N9" s="15"/>
    </row>
    <row r="10" spans="2:14" x14ac:dyDescent="0.2">
      <c r="B10" s="14"/>
      <c r="C10" s="35" t="s">
        <v>6</v>
      </c>
      <c r="D10" s="35"/>
      <c r="E10" s="38"/>
      <c r="F10" s="38"/>
      <c r="G10" s="38"/>
      <c r="H10" s="8"/>
      <c r="I10" s="35" t="s">
        <v>8</v>
      </c>
      <c r="J10" s="35"/>
      <c r="K10" s="38"/>
      <c r="L10" s="38"/>
      <c r="M10" s="38"/>
      <c r="N10" s="15"/>
    </row>
    <row r="11" spans="2:14" x14ac:dyDescent="0.2">
      <c r="B11" s="14"/>
      <c r="C11" s="35" t="s">
        <v>5</v>
      </c>
      <c r="D11" s="35"/>
      <c r="E11" s="38"/>
      <c r="F11" s="38"/>
      <c r="G11" s="38"/>
      <c r="H11" s="8"/>
      <c r="I11" s="35" t="s">
        <v>9</v>
      </c>
      <c r="J11" s="35"/>
      <c r="K11" s="38"/>
      <c r="L11" s="38"/>
      <c r="M11" s="38"/>
      <c r="N11" s="15"/>
    </row>
    <row r="12" spans="2:14" x14ac:dyDescent="0.2">
      <c r="B12" s="14"/>
      <c r="C12" s="35" t="s">
        <v>1</v>
      </c>
      <c r="D12" s="35"/>
      <c r="E12" s="38"/>
      <c r="F12" s="38"/>
      <c r="G12" s="38"/>
      <c r="H12" s="8"/>
      <c r="I12" s="35" t="s">
        <v>10</v>
      </c>
      <c r="J12" s="35"/>
      <c r="K12" s="38"/>
      <c r="L12" s="38"/>
      <c r="M12" s="38"/>
      <c r="N12" s="15"/>
    </row>
    <row r="13" spans="2:14" x14ac:dyDescent="0.2">
      <c r="B13" s="14"/>
      <c r="C13" s="35" t="s">
        <v>2</v>
      </c>
      <c r="D13" s="35"/>
      <c r="E13" s="38"/>
      <c r="F13" s="38"/>
      <c r="G13" s="38"/>
      <c r="H13" s="8"/>
      <c r="I13" s="35"/>
      <c r="J13" s="35"/>
      <c r="K13" s="2"/>
      <c r="L13" s="2"/>
      <c r="M13" s="2"/>
      <c r="N13" s="15"/>
    </row>
    <row r="14" spans="2:14" x14ac:dyDescent="0.2">
      <c r="B14" s="14"/>
      <c r="C14" s="35" t="s">
        <v>3</v>
      </c>
      <c r="D14" s="35"/>
      <c r="E14" s="38"/>
      <c r="F14" s="38"/>
      <c r="G14" s="38"/>
      <c r="H14" s="8"/>
      <c r="I14" s="35" t="s">
        <v>11</v>
      </c>
      <c r="J14" s="35"/>
      <c r="K14" s="23"/>
      <c r="L14" s="23"/>
      <c r="M14" s="23"/>
      <c r="N14" s="15"/>
    </row>
    <row r="15" spans="2:14" x14ac:dyDescent="0.2">
      <c r="B15" s="14"/>
      <c r="C15" s="35" t="s">
        <v>4</v>
      </c>
      <c r="D15" s="35"/>
      <c r="E15" s="38"/>
      <c r="F15" s="38"/>
      <c r="G15" s="38"/>
      <c r="H15" s="8"/>
      <c r="I15" s="5"/>
      <c r="J15" s="5"/>
      <c r="K15" s="6" t="s">
        <v>13</v>
      </c>
      <c r="L15" s="6" t="s">
        <v>14</v>
      </c>
      <c r="M15" s="6" t="s">
        <v>15</v>
      </c>
      <c r="N15" s="15"/>
    </row>
    <row r="16" spans="2:14" ht="3" customHeight="1" x14ac:dyDescent="0.2"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5"/>
    </row>
    <row r="17" spans="2:21" ht="16.5" thickBot="1" x14ac:dyDescent="0.3">
      <c r="B17" s="14"/>
      <c r="C17" s="37" t="s">
        <v>55</v>
      </c>
      <c r="D17" s="37"/>
      <c r="E17" s="37"/>
      <c r="F17" s="37"/>
      <c r="G17" s="37"/>
      <c r="H17" s="8"/>
      <c r="I17" s="8"/>
      <c r="J17" s="8"/>
      <c r="K17" s="8"/>
      <c r="L17" s="8"/>
      <c r="M17" s="8"/>
      <c r="N17" s="15"/>
    </row>
    <row r="18" spans="2:21" ht="3" customHeight="1" x14ac:dyDescent="0.25">
      <c r="B18" s="14"/>
      <c r="C18" s="28"/>
      <c r="D18" s="28"/>
      <c r="E18" s="28"/>
      <c r="F18" s="28"/>
      <c r="G18" s="28"/>
      <c r="H18" s="10"/>
      <c r="I18" s="10"/>
      <c r="J18" s="10"/>
      <c r="K18" s="10"/>
      <c r="L18" s="10"/>
      <c r="M18" s="10"/>
      <c r="N18" s="15"/>
    </row>
    <row r="19" spans="2:21" x14ac:dyDescent="0.2">
      <c r="B19" s="14"/>
      <c r="C19" s="35" t="s">
        <v>54</v>
      </c>
      <c r="D19" s="35"/>
      <c r="E19" s="38"/>
      <c r="F19" s="38"/>
      <c r="G19" s="38"/>
      <c r="H19" s="8"/>
      <c r="I19" s="39" t="s">
        <v>56</v>
      </c>
      <c r="J19" s="39"/>
      <c r="K19" s="38"/>
      <c r="L19" s="38"/>
      <c r="M19" s="38"/>
      <c r="N19" s="15"/>
    </row>
    <row r="20" spans="2:21" x14ac:dyDescent="0.2">
      <c r="B20" s="14"/>
      <c r="C20" s="35" t="s">
        <v>53</v>
      </c>
      <c r="D20" s="35"/>
      <c r="E20" s="38"/>
      <c r="F20" s="38"/>
      <c r="G20" s="38"/>
      <c r="H20" s="8"/>
      <c r="I20" s="39"/>
      <c r="J20" s="39"/>
      <c r="K20" s="38"/>
      <c r="L20" s="38"/>
      <c r="M20" s="38"/>
      <c r="N20" s="15"/>
    </row>
    <row r="21" spans="2:21" ht="3" customHeight="1" x14ac:dyDescent="0.2">
      <c r="B21" s="1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</row>
    <row r="22" spans="2:21" ht="16.5" thickBot="1" x14ac:dyDescent="0.3">
      <c r="B22" s="14"/>
      <c r="C22" s="33" t="s">
        <v>45</v>
      </c>
      <c r="D22" s="33"/>
      <c r="E22" s="33"/>
      <c r="F22" s="33"/>
      <c r="G22" s="33"/>
      <c r="H22" s="8"/>
      <c r="I22" s="8"/>
      <c r="J22" s="8"/>
      <c r="K22" s="8"/>
      <c r="L22" s="8"/>
      <c r="M22" s="8"/>
      <c r="N22" s="15"/>
    </row>
    <row r="23" spans="2:21" ht="3" customHeight="1" x14ac:dyDescent="0.25">
      <c r="B23" s="14"/>
      <c r="C23" s="28"/>
      <c r="D23" s="28"/>
      <c r="E23" s="28"/>
      <c r="F23" s="28"/>
      <c r="G23" s="28"/>
      <c r="H23" s="10"/>
      <c r="I23" s="10"/>
      <c r="J23" s="10"/>
      <c r="K23" s="10"/>
      <c r="L23" s="10"/>
      <c r="M23" s="10"/>
      <c r="N23" s="15"/>
    </row>
    <row r="24" spans="2:21" x14ac:dyDescent="0.2">
      <c r="B24" s="14"/>
      <c r="C24" s="35" t="s">
        <v>58</v>
      </c>
      <c r="D24" s="35"/>
      <c r="E24" s="36" t="s">
        <v>62</v>
      </c>
      <c r="F24" s="36"/>
      <c r="G24" s="8" t="str">
        <f>IF(Units="Metric","kPa",IF(Units="Imperial","psi","#ERR"))</f>
        <v>kPa</v>
      </c>
      <c r="H24" s="8"/>
      <c r="I24" s="35" t="s">
        <v>27</v>
      </c>
      <c r="J24" s="35"/>
      <c r="K24" s="36"/>
      <c r="L24" s="36"/>
      <c r="M24" s="8" t="str">
        <f>IF(Units="Metric","m3/d",IF(Units="Imperial","bbl/d","#ERR"))</f>
        <v>m3/d</v>
      </c>
      <c r="N24" s="15"/>
      <c r="Q24" s="5"/>
      <c r="R24" s="5"/>
      <c r="S24" s="8"/>
      <c r="T24" s="8"/>
      <c r="U24" s="8"/>
    </row>
    <row r="25" spans="2:21" x14ac:dyDescent="0.2">
      <c r="B25" s="14"/>
      <c r="C25" s="35" t="s">
        <v>59</v>
      </c>
      <c r="D25" s="35"/>
      <c r="E25" s="36" t="s">
        <v>62</v>
      </c>
      <c r="F25" s="36"/>
      <c r="G25" s="8" t="str">
        <f>IF(Units="Metric","kPa",IF(Units="Imperial","psi","#ERR"))</f>
        <v>kPa</v>
      </c>
      <c r="H25" s="8"/>
      <c r="I25" s="35" t="s">
        <v>28</v>
      </c>
      <c r="J25" s="35"/>
      <c r="K25" s="36"/>
      <c r="L25" s="36"/>
      <c r="M25" s="8" t="str">
        <f>IF(Units="Metric","m3/d",IF(Units="Imperial","bbl/d","#ERR"))</f>
        <v>m3/d</v>
      </c>
      <c r="N25" s="15"/>
      <c r="Q25" s="5"/>
      <c r="R25" s="5"/>
      <c r="S25" s="8"/>
      <c r="T25" s="8"/>
      <c r="U25" s="8"/>
    </row>
    <row r="26" spans="2:21" x14ac:dyDescent="0.2">
      <c r="B26" s="14"/>
      <c r="C26" s="35" t="s">
        <v>60</v>
      </c>
      <c r="D26" s="35"/>
      <c r="E26" s="36"/>
      <c r="F26" s="36"/>
      <c r="G26" s="8" t="str">
        <f>IF(Units="Metric","kPa",IF(Units="Imperial","psi","#ERR"))</f>
        <v>kPa</v>
      </c>
      <c r="H26" s="8"/>
      <c r="I26" s="35" t="s">
        <v>47</v>
      </c>
      <c r="J26" s="35"/>
      <c r="K26" s="36"/>
      <c r="L26" s="36"/>
      <c r="M26" s="8" t="str">
        <f>IF(Units="Metric","e3m3/d",IF(Units="Imperial","MSCF/d","#ERR"))</f>
        <v>e3m3/d</v>
      </c>
      <c r="N26" s="15"/>
      <c r="Q26" s="5"/>
      <c r="R26" s="5"/>
      <c r="S26" s="8"/>
      <c r="T26" s="8"/>
      <c r="U26" s="8"/>
    </row>
    <row r="27" spans="2:21" x14ac:dyDescent="0.2">
      <c r="B27" s="14"/>
      <c r="C27" s="5"/>
      <c r="D27" s="5"/>
      <c r="E27" s="22"/>
      <c r="F27" s="22"/>
      <c r="G27" s="8"/>
      <c r="H27" s="8"/>
      <c r="I27" s="35" t="s">
        <v>63</v>
      </c>
      <c r="J27" s="35"/>
      <c r="K27" s="36" t="s">
        <v>62</v>
      </c>
      <c r="L27" s="36"/>
      <c r="M27" s="8" t="str">
        <f>IF(Units="Metric","e3m3/d",IF(Units="Imperial","MSCF/d","#ERR"))</f>
        <v>e3m3/d</v>
      </c>
      <c r="N27" s="15"/>
      <c r="Q27" s="5"/>
      <c r="R27" s="5"/>
      <c r="S27" s="8"/>
      <c r="T27" s="8"/>
      <c r="U27" s="8"/>
    </row>
    <row r="28" spans="2:21" ht="3" customHeight="1" x14ac:dyDescent="0.2">
      <c r="B28" s="14"/>
      <c r="C28" s="5"/>
      <c r="D28" s="5"/>
      <c r="E28" s="8"/>
      <c r="F28" s="8"/>
      <c r="G28" s="8"/>
      <c r="H28" s="8"/>
      <c r="I28" s="5"/>
      <c r="J28" s="5"/>
      <c r="K28" s="8"/>
      <c r="L28" s="8"/>
      <c r="M28" s="8"/>
      <c r="N28" s="15"/>
      <c r="Q28" s="5"/>
      <c r="R28" s="5"/>
      <c r="S28" s="8"/>
      <c r="T28" s="8"/>
      <c r="U28" s="8"/>
    </row>
    <row r="29" spans="2:21" ht="16.5" thickBot="1" x14ac:dyDescent="0.3">
      <c r="B29" s="14"/>
      <c r="C29" s="33" t="s">
        <v>46</v>
      </c>
      <c r="D29" s="33"/>
      <c r="E29" s="33"/>
      <c r="F29" s="33"/>
      <c r="G29" s="33"/>
      <c r="H29" s="8"/>
      <c r="I29" s="8"/>
      <c r="J29" s="8"/>
      <c r="K29" s="8"/>
      <c r="L29" s="8"/>
      <c r="M29" s="8"/>
      <c r="N29" s="15"/>
    </row>
    <row r="30" spans="2:21" ht="3" customHeight="1" x14ac:dyDescent="0.25">
      <c r="B30" s="14"/>
      <c r="C30" s="28"/>
      <c r="D30" s="28"/>
      <c r="E30" s="28"/>
      <c r="F30" s="28"/>
      <c r="G30" s="28"/>
      <c r="H30" s="10"/>
      <c r="I30" s="10"/>
      <c r="J30" s="10"/>
      <c r="K30" s="10"/>
      <c r="L30" s="10"/>
      <c r="M30" s="10"/>
      <c r="N30" s="15"/>
    </row>
    <row r="31" spans="2:21" x14ac:dyDescent="0.2">
      <c r="B31" s="14"/>
      <c r="C31" s="35" t="s">
        <v>58</v>
      </c>
      <c r="D31" s="35"/>
      <c r="E31" s="36"/>
      <c r="F31" s="36"/>
      <c r="G31" s="8" t="str">
        <f>IF(Units="Metric","kPa",IF(Units="Imperial","psi","#ERR"))</f>
        <v>kPa</v>
      </c>
      <c r="H31" s="8"/>
      <c r="I31" s="35" t="s">
        <v>27</v>
      </c>
      <c r="J31" s="35"/>
      <c r="K31" s="36"/>
      <c r="L31" s="36"/>
      <c r="M31" s="8" t="str">
        <f>IF(Units="Metric","m3/d",IF(Units="Imperial","bbl/d","#ERR"))</f>
        <v>m3/d</v>
      </c>
      <c r="N31" s="15"/>
    </row>
    <row r="32" spans="2:21" x14ac:dyDescent="0.2">
      <c r="B32" s="14"/>
      <c r="C32" s="35" t="s">
        <v>59</v>
      </c>
      <c r="D32" s="35"/>
      <c r="E32" s="36"/>
      <c r="F32" s="36"/>
      <c r="G32" s="8" t="str">
        <f>IF(Units="Metric","kPa",IF(Units="Imperial","psi","#ERR"))</f>
        <v>kPa</v>
      </c>
      <c r="H32" s="8"/>
      <c r="I32" s="35" t="s">
        <v>28</v>
      </c>
      <c r="J32" s="35"/>
      <c r="K32" s="36"/>
      <c r="L32" s="36"/>
      <c r="M32" s="8" t="str">
        <f>IF(Units="Metric","m3/d",IF(Units="Imperial","bbl/d","#ERR"))</f>
        <v>m3/d</v>
      </c>
      <c r="N32" s="15"/>
    </row>
    <row r="33" spans="2:14" x14ac:dyDescent="0.2">
      <c r="B33" s="14"/>
      <c r="C33" s="35" t="s">
        <v>60</v>
      </c>
      <c r="D33" s="35"/>
      <c r="E33" s="36"/>
      <c r="F33" s="36"/>
      <c r="G33" s="8" t="str">
        <f>IF(Units="Metric","kPa",IF(Units="Imperial","psi","#ERR"))</f>
        <v>kPa</v>
      </c>
      <c r="H33" s="8"/>
      <c r="I33" s="35" t="s">
        <v>47</v>
      </c>
      <c r="J33" s="35"/>
      <c r="K33" s="36"/>
      <c r="L33" s="36"/>
      <c r="M33" s="8" t="str">
        <f>IF(Units="Metric","e3m3/d",IF(Units="Imperial","MSCF/d","#ERR"))</f>
        <v>e3m3/d</v>
      </c>
      <c r="N33" s="15"/>
    </row>
    <row r="34" spans="2:14" x14ac:dyDescent="0.2">
      <c r="B34" s="14"/>
      <c r="C34" s="5"/>
      <c r="D34" s="5"/>
      <c r="E34" s="22"/>
      <c r="F34" s="22"/>
      <c r="G34" s="8"/>
      <c r="H34" s="8"/>
      <c r="I34" s="35" t="s">
        <v>63</v>
      </c>
      <c r="J34" s="35"/>
      <c r="K34" s="36"/>
      <c r="L34" s="36"/>
      <c r="M34" s="8" t="str">
        <f>IF(Units="Metric","e3m3/d",IF(Units="Imperial","MSCF/d","#ERR"))</f>
        <v>e3m3/d</v>
      </c>
      <c r="N34" s="15"/>
    </row>
    <row r="35" spans="2:14" ht="3" customHeight="1" x14ac:dyDescent="0.2">
      <c r="B35" s="1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5"/>
    </row>
    <row r="36" spans="2:14" ht="16.5" thickBot="1" x14ac:dyDescent="0.3">
      <c r="B36" s="14"/>
      <c r="C36" s="33" t="s">
        <v>17</v>
      </c>
      <c r="D36" s="33"/>
      <c r="E36" s="33"/>
      <c r="F36" s="33"/>
      <c r="G36" s="33"/>
      <c r="H36" s="8"/>
      <c r="I36" s="8"/>
      <c r="J36" s="8"/>
      <c r="K36" s="8"/>
      <c r="L36" s="8"/>
      <c r="M36" s="8"/>
      <c r="N36" s="15"/>
    </row>
    <row r="37" spans="2:14" ht="3" customHeight="1" x14ac:dyDescent="0.25">
      <c r="B37" s="14"/>
      <c r="C37" s="28"/>
      <c r="D37" s="28"/>
      <c r="E37" s="28"/>
      <c r="F37" s="28"/>
      <c r="G37" s="28"/>
      <c r="H37" s="10"/>
      <c r="I37" s="10"/>
      <c r="J37" s="10"/>
      <c r="K37" s="10"/>
      <c r="L37" s="10"/>
      <c r="M37" s="10"/>
      <c r="N37" s="15"/>
    </row>
    <row r="38" spans="2:14" x14ac:dyDescent="0.2">
      <c r="B38" s="14"/>
      <c r="C38" s="35" t="s">
        <v>18</v>
      </c>
      <c r="D38" s="35"/>
      <c r="E38" s="36"/>
      <c r="F38" s="36"/>
      <c r="G38" s="8" t="str">
        <f>IF(Units="Metric","kPa",IF(Units="Imperial","psi","#ERR"))</f>
        <v>kPa</v>
      </c>
      <c r="H38" s="8"/>
      <c r="I38" s="35" t="s">
        <v>24</v>
      </c>
      <c r="J38" s="35"/>
      <c r="K38" s="36"/>
      <c r="L38" s="36"/>
      <c r="M38" s="8" t="str">
        <f>IF(Units="Metric","m3/m3",IF(Units="Imperial","SCF/bbl","#ERR"))</f>
        <v>m3/m3</v>
      </c>
      <c r="N38" s="15"/>
    </row>
    <row r="39" spans="2:14" x14ac:dyDescent="0.2">
      <c r="B39" s="14"/>
      <c r="C39" s="35" t="s">
        <v>22</v>
      </c>
      <c r="D39" s="35"/>
      <c r="E39" s="36"/>
      <c r="F39" s="36"/>
      <c r="G39" s="8" t="s">
        <v>26</v>
      </c>
      <c r="H39" s="8"/>
      <c r="I39" s="35" t="s">
        <v>66</v>
      </c>
      <c r="J39" s="35"/>
      <c r="K39" s="36"/>
      <c r="L39" s="36"/>
      <c r="M39" s="8" t="str">
        <f>IF(Units="Metric","kPa",IF(Units="Imperial","psi","#ERR"))</f>
        <v>kPa</v>
      </c>
      <c r="N39" s="15"/>
    </row>
    <row r="40" spans="2:14" x14ac:dyDescent="0.2">
      <c r="B40" s="14"/>
      <c r="C40" s="35" t="s">
        <v>23</v>
      </c>
      <c r="D40" s="35"/>
      <c r="E40" s="36"/>
      <c r="F40" s="36"/>
      <c r="G40" s="8"/>
      <c r="H40" s="8"/>
      <c r="I40" s="35" t="s">
        <v>20</v>
      </c>
      <c r="J40" s="35"/>
      <c r="K40" s="36"/>
      <c r="L40" s="36"/>
      <c r="M40" s="8" t="s">
        <v>25</v>
      </c>
      <c r="N40" s="15"/>
    </row>
    <row r="41" spans="2:14" x14ac:dyDescent="0.2">
      <c r="B41" s="14"/>
      <c r="C41" s="35" t="s">
        <v>19</v>
      </c>
      <c r="D41" s="35"/>
      <c r="E41" s="36"/>
      <c r="F41" s="36"/>
      <c r="G41" s="8"/>
      <c r="H41" s="8"/>
      <c r="I41" s="35" t="s">
        <v>69</v>
      </c>
      <c r="J41" s="35"/>
      <c r="K41" s="36"/>
      <c r="L41" s="36"/>
      <c r="M41" s="8" t="s">
        <v>25</v>
      </c>
      <c r="N41" s="15"/>
    </row>
    <row r="42" spans="2:14" x14ac:dyDescent="0.2">
      <c r="B42" s="14"/>
      <c r="C42" s="7"/>
      <c r="D42" s="7"/>
      <c r="E42" s="27"/>
      <c r="F42" s="27"/>
      <c r="G42" s="8"/>
      <c r="H42" s="8"/>
      <c r="I42" s="35" t="s">
        <v>21</v>
      </c>
      <c r="J42" s="35"/>
      <c r="K42" s="36"/>
      <c r="L42" s="36"/>
      <c r="M42" s="8" t="s">
        <v>25</v>
      </c>
      <c r="N42" s="15"/>
    </row>
    <row r="43" spans="2:14" ht="3" customHeight="1" x14ac:dyDescent="0.2">
      <c r="B43" s="1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5"/>
    </row>
    <row r="44" spans="2:14" ht="16.5" thickBot="1" x14ac:dyDescent="0.3">
      <c r="B44" s="14"/>
      <c r="C44" s="33" t="s">
        <v>29</v>
      </c>
      <c r="D44" s="33"/>
      <c r="E44" s="33"/>
      <c r="F44" s="33"/>
      <c r="G44" s="33"/>
      <c r="H44" s="8"/>
      <c r="I44" s="8"/>
      <c r="J44" s="8"/>
      <c r="K44" s="8"/>
      <c r="L44" s="8"/>
      <c r="M44" s="8"/>
      <c r="N44" s="15"/>
    </row>
    <row r="45" spans="2:14" ht="3" customHeight="1" x14ac:dyDescent="0.25">
      <c r="B45" s="14"/>
      <c r="C45" s="28"/>
      <c r="D45" s="28"/>
      <c r="E45" s="28"/>
      <c r="F45" s="28"/>
      <c r="G45" s="28"/>
      <c r="H45" s="10"/>
      <c r="I45" s="10"/>
      <c r="J45" s="10"/>
      <c r="K45" s="10"/>
      <c r="L45" s="10"/>
      <c r="M45" s="10"/>
      <c r="N45" s="15"/>
    </row>
    <row r="46" spans="2:14" x14ac:dyDescent="0.2">
      <c r="B46" s="14"/>
      <c r="C46" s="35" t="s">
        <v>30</v>
      </c>
      <c r="D46" s="35"/>
      <c r="E46" s="38"/>
      <c r="F46" s="38"/>
      <c r="G46" s="38"/>
      <c r="H46" s="8"/>
      <c r="I46" s="35" t="s">
        <v>37</v>
      </c>
      <c r="J46" s="35"/>
      <c r="K46" s="38"/>
      <c r="L46" s="38"/>
      <c r="M46" s="38"/>
      <c r="N46" s="15"/>
    </row>
    <row r="47" spans="2:14" ht="3" customHeight="1" x14ac:dyDescent="0.2">
      <c r="B47" s="1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15"/>
    </row>
    <row r="48" spans="2:14" s="3" customFormat="1" ht="16.5" customHeight="1" thickBot="1" x14ac:dyDescent="0.3">
      <c r="B48" s="17"/>
      <c r="C48" s="26" t="s">
        <v>31</v>
      </c>
      <c r="D48" s="26"/>
      <c r="E48" s="26"/>
      <c r="F48" s="26"/>
      <c r="G48" s="26"/>
      <c r="H48" s="8"/>
      <c r="I48" s="8"/>
      <c r="J48" s="8"/>
      <c r="K48" s="8"/>
      <c r="L48" s="8"/>
      <c r="M48" s="8"/>
      <c r="N48" s="18"/>
    </row>
    <row r="49" spans="2:14" s="3" customFormat="1" ht="3" customHeight="1" x14ac:dyDescent="0.25">
      <c r="B49" s="17"/>
      <c r="C49" s="28"/>
      <c r="D49" s="28"/>
      <c r="E49" s="28"/>
      <c r="F49" s="28"/>
      <c r="G49" s="28"/>
      <c r="H49" s="29"/>
      <c r="I49" s="29"/>
      <c r="J49" s="29"/>
      <c r="K49" s="29"/>
      <c r="L49" s="29"/>
      <c r="M49" s="29"/>
      <c r="N49" s="18"/>
    </row>
    <row r="50" spans="2:14" s="3" customFormat="1" x14ac:dyDescent="0.2">
      <c r="B50" s="17"/>
      <c r="C50" s="35" t="s">
        <v>32</v>
      </c>
      <c r="D50" s="35"/>
      <c r="E50" s="51"/>
      <c r="F50" s="51"/>
      <c r="G50" s="51"/>
      <c r="H50" s="16"/>
      <c r="I50" s="39" t="s">
        <v>36</v>
      </c>
      <c r="J50" s="41"/>
      <c r="K50" s="42"/>
      <c r="L50" s="43"/>
      <c r="M50" s="44"/>
      <c r="N50" s="18"/>
    </row>
    <row r="51" spans="2:14" s="3" customFormat="1" x14ac:dyDescent="0.2">
      <c r="B51" s="17"/>
      <c r="C51" s="8" t="s">
        <v>33</v>
      </c>
      <c r="D51" s="18"/>
      <c r="E51" s="51"/>
      <c r="F51" s="51"/>
      <c r="G51" s="51"/>
      <c r="H51" s="16"/>
      <c r="I51" s="39"/>
      <c r="J51" s="41"/>
      <c r="K51" s="45"/>
      <c r="L51" s="46"/>
      <c r="M51" s="47"/>
      <c r="N51" s="18"/>
    </row>
    <row r="52" spans="2:14" s="3" customFormat="1" x14ac:dyDescent="0.2">
      <c r="B52" s="17"/>
      <c r="C52" s="35" t="s">
        <v>34</v>
      </c>
      <c r="D52" s="35"/>
      <c r="E52" s="51"/>
      <c r="F52" s="51"/>
      <c r="G52" s="51"/>
      <c r="H52" s="16"/>
      <c r="I52" s="39"/>
      <c r="J52" s="41"/>
      <c r="K52" s="45"/>
      <c r="L52" s="46"/>
      <c r="M52" s="47"/>
      <c r="N52" s="18"/>
    </row>
    <row r="53" spans="2:14" s="3" customFormat="1" x14ac:dyDescent="0.2">
      <c r="B53" s="17"/>
      <c r="C53" s="35" t="s">
        <v>35</v>
      </c>
      <c r="D53" s="35"/>
      <c r="E53" s="51"/>
      <c r="F53" s="51"/>
      <c r="G53" s="51"/>
      <c r="H53" s="16"/>
      <c r="I53" s="39"/>
      <c r="J53" s="41"/>
      <c r="K53" s="48"/>
      <c r="L53" s="49"/>
      <c r="M53" s="50"/>
      <c r="N53" s="18"/>
    </row>
    <row r="54" spans="2:14" s="3" customFormat="1" ht="3" customHeight="1" x14ac:dyDescent="0.2">
      <c r="B54" s="1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/>
    </row>
    <row r="55" spans="2:14" s="3" customFormat="1" ht="16.5" thickBot="1" x14ac:dyDescent="0.3">
      <c r="B55" s="17"/>
      <c r="C55" s="33" t="s">
        <v>48</v>
      </c>
      <c r="D55" s="33"/>
      <c r="E55" s="33"/>
      <c r="F55" s="33"/>
      <c r="G55" s="33"/>
      <c r="H55" s="16"/>
      <c r="I55" s="37" t="s">
        <v>38</v>
      </c>
      <c r="J55" s="37"/>
      <c r="K55" s="37"/>
      <c r="L55" s="37"/>
      <c r="M55" s="37"/>
      <c r="N55" s="18"/>
    </row>
    <row r="56" spans="2:14" s="3" customFormat="1" ht="3" customHeight="1" x14ac:dyDescent="0.25">
      <c r="B56" s="17"/>
      <c r="C56" s="28"/>
      <c r="D56" s="28"/>
      <c r="E56" s="28"/>
      <c r="F56" s="28"/>
      <c r="G56" s="28"/>
      <c r="H56" s="16"/>
      <c r="I56" s="28"/>
      <c r="J56" s="28"/>
      <c r="K56" s="28"/>
      <c r="L56" s="28"/>
      <c r="M56" s="28"/>
      <c r="N56" s="18"/>
    </row>
    <row r="57" spans="2:14" s="3" customFormat="1" x14ac:dyDescent="0.2">
      <c r="B57" s="17"/>
      <c r="C57" s="35" t="s">
        <v>49</v>
      </c>
      <c r="D57" s="35"/>
      <c r="E57" s="36"/>
      <c r="F57" s="36"/>
      <c r="G57" s="8" t="s">
        <v>50</v>
      </c>
      <c r="H57" s="16"/>
      <c r="I57" s="35" t="s">
        <v>42</v>
      </c>
      <c r="J57" s="40"/>
      <c r="K57" s="36"/>
      <c r="L57" s="36"/>
      <c r="M57" s="8" t="s">
        <v>25</v>
      </c>
      <c r="N57" s="18"/>
    </row>
    <row r="58" spans="2:14" s="3" customFormat="1" x14ac:dyDescent="0.2">
      <c r="B58" s="17"/>
      <c r="C58" s="35" t="s">
        <v>67</v>
      </c>
      <c r="D58" s="35"/>
      <c r="E58" s="36"/>
      <c r="F58" s="36"/>
      <c r="G58" s="8" t="s">
        <v>51</v>
      </c>
      <c r="H58" s="16"/>
      <c r="I58" s="35" t="s">
        <v>39</v>
      </c>
      <c r="J58" s="35"/>
      <c r="K58" s="36"/>
      <c r="L58" s="36"/>
      <c r="M58" s="8" t="str">
        <f>IF(Units="Metric","m3/d",IF(Units="Imperial","bbl/d","#ERR"))</f>
        <v>m3/d</v>
      </c>
      <c r="N58" s="18"/>
    </row>
    <row r="59" spans="2:14" s="3" customFormat="1" x14ac:dyDescent="0.2">
      <c r="B59" s="17"/>
      <c r="C59" s="35" t="s">
        <v>52</v>
      </c>
      <c r="D59" s="35"/>
      <c r="E59" s="36"/>
      <c r="F59" s="36"/>
      <c r="G59" s="8"/>
      <c r="H59" s="16"/>
      <c r="I59" s="35" t="s">
        <v>40</v>
      </c>
      <c r="J59" s="35"/>
      <c r="K59" s="36"/>
      <c r="L59" s="36"/>
      <c r="M59" s="8" t="str">
        <f>IF(Units="Metric","kPa",IF(Units="Imperial","psi","#ERR"))</f>
        <v>kPa</v>
      </c>
      <c r="N59" s="18"/>
    </row>
    <row r="60" spans="2:14" s="3" customFormat="1" x14ac:dyDescent="0.2">
      <c r="B60" s="17"/>
      <c r="C60" s="35" t="s">
        <v>61</v>
      </c>
      <c r="D60" s="35"/>
      <c r="E60" s="36"/>
      <c r="F60" s="36"/>
      <c r="G60" s="8"/>
      <c r="H60" s="16"/>
      <c r="I60" s="35" t="s">
        <v>41</v>
      </c>
      <c r="J60" s="35"/>
      <c r="K60" s="36"/>
      <c r="L60" s="36"/>
      <c r="M60" s="8" t="str">
        <f>IF(Units="Metric","degC",IF(Units="Imperial","degF","#ERR"))</f>
        <v>degC</v>
      </c>
      <c r="N60" s="18"/>
    </row>
    <row r="61" spans="2:14" s="3" customFormat="1" ht="3" customHeight="1" x14ac:dyDescent="0.2">
      <c r="B61" s="17"/>
      <c r="C61" s="5"/>
      <c r="D61" s="5"/>
      <c r="E61" s="25"/>
      <c r="F61" s="25"/>
      <c r="G61" s="8"/>
      <c r="H61" s="16"/>
      <c r="I61" s="5"/>
      <c r="J61" s="5"/>
      <c r="K61" s="25"/>
      <c r="L61" s="25"/>
      <c r="M61" s="8"/>
      <c r="N61" s="18"/>
    </row>
    <row r="62" spans="2:14" s="3" customFormat="1" ht="12.75" x14ac:dyDescent="0.2">
      <c r="B62" s="17"/>
      <c r="C62" s="32" t="s">
        <v>65</v>
      </c>
      <c r="D62" s="32"/>
      <c r="E62" s="32"/>
      <c r="F62" s="32"/>
      <c r="G62" s="32"/>
      <c r="H62" s="32"/>
      <c r="I62" s="32"/>
      <c r="J62" s="30"/>
      <c r="K62" s="30"/>
      <c r="L62" s="30"/>
      <c r="M62" s="31" t="s">
        <v>68</v>
      </c>
      <c r="N62" s="18"/>
    </row>
    <row r="63" spans="2:14" s="3" customFormat="1" ht="12" thickBot="1" x14ac:dyDescent="0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</row>
    <row r="64" spans="2:1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</sheetData>
  <sheetProtection algorithmName="SHA-512" hashValue="/gjo9FvEeLmFvvRla4VftSDr8bpJCje47ZS4HGSuTbCzTndSJ4QKZ9u6xUmgEWH36P1X0Z3fZhayMS1dDyNb6A==" saltValue="RkcHxmg5C7IBfMjdV07BrQ==" spinCount="100000" sheet="1" objects="1" scenarios="1" selectLockedCells="1"/>
  <mergeCells count="118">
    <mergeCell ref="C46:D46"/>
    <mergeCell ref="C44:G44"/>
    <mergeCell ref="E46:G46"/>
    <mergeCell ref="I42:J42"/>
    <mergeCell ref="K42:L42"/>
    <mergeCell ref="I33:J33"/>
    <mergeCell ref="C3:M3"/>
    <mergeCell ref="I6:J6"/>
    <mergeCell ref="C36:G36"/>
    <mergeCell ref="I12:J12"/>
    <mergeCell ref="K12:M12"/>
    <mergeCell ref="I13:J13"/>
    <mergeCell ref="I14:J14"/>
    <mergeCell ref="I9:J9"/>
    <mergeCell ref="K9:M9"/>
    <mergeCell ref="I10:J10"/>
    <mergeCell ref="K10:M10"/>
    <mergeCell ref="I11:J11"/>
    <mergeCell ref="K11:M11"/>
    <mergeCell ref="C15:D15"/>
    <mergeCell ref="E9:G9"/>
    <mergeCell ref="E10:G10"/>
    <mergeCell ref="C31:D31"/>
    <mergeCell ref="I31:J31"/>
    <mergeCell ref="C29:G29"/>
    <mergeCell ref="C32:D32"/>
    <mergeCell ref="E32:F32"/>
    <mergeCell ref="I32:J32"/>
    <mergeCell ref="K32:L32"/>
    <mergeCell ref="C9:D9"/>
    <mergeCell ref="C10:D10"/>
    <mergeCell ref="C11:D11"/>
    <mergeCell ref="C12:D12"/>
    <mergeCell ref="C13:D13"/>
    <mergeCell ref="E11:G11"/>
    <mergeCell ref="E12:G12"/>
    <mergeCell ref="E13:G13"/>
    <mergeCell ref="E14:G14"/>
    <mergeCell ref="C52:D52"/>
    <mergeCell ref="C53:D53"/>
    <mergeCell ref="E50:G50"/>
    <mergeCell ref="E51:G51"/>
    <mergeCell ref="E52:G52"/>
    <mergeCell ref="E53:G53"/>
    <mergeCell ref="C14:D14"/>
    <mergeCell ref="C50:D50"/>
    <mergeCell ref="E31:F31"/>
    <mergeCell ref="C25:D25"/>
    <mergeCell ref="E25:F25"/>
    <mergeCell ref="C26:D26"/>
    <mergeCell ref="E26:F26"/>
    <mergeCell ref="E15:G15"/>
    <mergeCell ref="C39:D39"/>
    <mergeCell ref="C40:D40"/>
    <mergeCell ref="C41:D41"/>
    <mergeCell ref="E38:F38"/>
    <mergeCell ref="E39:F39"/>
    <mergeCell ref="E40:F40"/>
    <mergeCell ref="E41:F41"/>
    <mergeCell ref="C38:D38"/>
    <mergeCell ref="C33:D33"/>
    <mergeCell ref="E33:F33"/>
    <mergeCell ref="I50:J53"/>
    <mergeCell ref="K50:M53"/>
    <mergeCell ref="K46:M46"/>
    <mergeCell ref="I46:J46"/>
    <mergeCell ref="K24:L24"/>
    <mergeCell ref="I25:J25"/>
    <mergeCell ref="K25:L25"/>
    <mergeCell ref="I26:J26"/>
    <mergeCell ref="K26:L26"/>
    <mergeCell ref="K27:L27"/>
    <mergeCell ref="I27:J27"/>
    <mergeCell ref="I38:J38"/>
    <mergeCell ref="I39:J39"/>
    <mergeCell ref="I40:J40"/>
    <mergeCell ref="I41:J41"/>
    <mergeCell ref="K38:L38"/>
    <mergeCell ref="K39:L39"/>
    <mergeCell ref="K40:L40"/>
    <mergeCell ref="K41:L41"/>
    <mergeCell ref="K33:L33"/>
    <mergeCell ref="I34:J34"/>
    <mergeCell ref="K34:L34"/>
    <mergeCell ref="K31:L31"/>
    <mergeCell ref="C59:D59"/>
    <mergeCell ref="C60:D60"/>
    <mergeCell ref="E57:F57"/>
    <mergeCell ref="E58:F58"/>
    <mergeCell ref="E59:F59"/>
    <mergeCell ref="E60:F60"/>
    <mergeCell ref="C55:G55"/>
    <mergeCell ref="C57:D57"/>
    <mergeCell ref="C58:D58"/>
    <mergeCell ref="C62:I62"/>
    <mergeCell ref="I7:M7"/>
    <mergeCell ref="J2:L2"/>
    <mergeCell ref="I59:J59"/>
    <mergeCell ref="K59:L59"/>
    <mergeCell ref="I60:J60"/>
    <mergeCell ref="K60:L60"/>
    <mergeCell ref="C17:G17"/>
    <mergeCell ref="C19:D19"/>
    <mergeCell ref="E19:G19"/>
    <mergeCell ref="C20:D20"/>
    <mergeCell ref="E20:G20"/>
    <mergeCell ref="I19:J20"/>
    <mergeCell ref="K19:M20"/>
    <mergeCell ref="I55:M55"/>
    <mergeCell ref="I57:J57"/>
    <mergeCell ref="K57:L57"/>
    <mergeCell ref="I58:J58"/>
    <mergeCell ref="K58:L58"/>
    <mergeCell ref="C7:G7"/>
    <mergeCell ref="C22:G22"/>
    <mergeCell ref="C24:D24"/>
    <mergeCell ref="E24:F24"/>
    <mergeCell ref="I24:J24"/>
  </mergeCells>
  <conditionalFormatting sqref="E24:F25 K27:L27">
    <cfRule type="cellIs" dxfId="0" priority="1" operator="equal">
      <formula>"REQUIRED"</formula>
    </cfRule>
  </conditionalFormatting>
  <dataValidations count="4">
    <dataValidation type="list" allowBlank="1" showInputMessage="1" showErrorMessage="1" sqref="E46:G46 K46:M46">
      <formula1>"Rod Pump, ESP, PCP, Naturally Flowing, Gas Lift, Plunger Lift, Jet Pump"</formula1>
    </dataValidation>
    <dataValidation type="list" allowBlank="1" showInputMessage="1" showErrorMessage="1" sqref="M2">
      <formula1>"Metric, Imperial"</formula1>
    </dataValidation>
    <dataValidation type="list" allowBlank="1" showInputMessage="1" showErrorMessage="1" sqref="E19:G20">
      <formula1>"Increase well drawdown, Improve pump volumetric efficiency, Test well response to casing gas compression, Reduce/eliminate venting or flaring, Increase system reliability, Reduce maintenance costs, Multiphase boosting"</formula1>
    </dataValidation>
    <dataValidation type="list" allowBlank="1" showInputMessage="1" showErrorMessage="1" sqref="E60:F61">
      <formula1>"Continental, Temperate, Tropical, Desert, Polar"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Units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Scrupa</dc:creator>
  <cp:lastModifiedBy>Chris Scrupa</cp:lastModifiedBy>
  <cp:lastPrinted>2019-12-06T19:02:14Z</cp:lastPrinted>
  <dcterms:created xsi:type="dcterms:W3CDTF">2019-12-06T16:43:56Z</dcterms:created>
  <dcterms:modified xsi:type="dcterms:W3CDTF">2020-01-17T20:37:53Z</dcterms:modified>
</cp:coreProperties>
</file>